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300" windowHeight="5136" activeTab="0"/>
  </bookViews>
  <sheets>
    <sheet name="Premier semestre" sheetId="1" r:id="rId1"/>
    <sheet name="Feuil2" sheetId="2" r:id="rId2"/>
    <sheet name="Feuil3" sheetId="3" r:id="rId3"/>
  </sheets>
  <definedNames>
    <definedName name="CheminDeSaisie">'Premier semestre'!$B$4:$B$6,'Premier semestre'!$B$9:$B$11,'Premier semestre'!$D$4:$D$6,'Premier semestre'!$D$9:$D$11,'Premier semestre'!$F$4:$F$6,'Premier semestre'!$F$9:$F$11,'Premier semestre'!$H$4:$H$6,'Premier semestre'!$H$9:$H$11,'Premier semestre'!$J$4:$J$6,'Premier semestre'!$J$9:$J$11,'Premier semestre'!$L$4:$L$6,'Premier semestre'!$L$9:$L$11</definedName>
    <definedName name="_xlnm.Print_Titles" localSheetId="0">'Premier semestre'!$A:$A</definedName>
    <definedName name="_xlnm.Print_Area" localSheetId="0">'Premier semestre'!$A:$IV</definedName>
  </definedNames>
  <calcPr fullCalcOnLoad="1"/>
</workbook>
</file>

<file path=xl/sharedStrings.xml><?xml version="1.0" encoding="utf-8"?>
<sst xmlns="http://schemas.openxmlformats.org/spreadsheetml/2006/main" count="26" uniqueCount="17">
  <si>
    <t>Janvier</t>
  </si>
  <si>
    <t>Février</t>
  </si>
  <si>
    <t>Mars</t>
  </si>
  <si>
    <t>Avril</t>
  </si>
  <si>
    <t>Mai</t>
  </si>
  <si>
    <t>Juin</t>
  </si>
  <si>
    <t>Agence de Nîmes</t>
  </si>
  <si>
    <t>Camping-cars</t>
  </si>
  <si>
    <t>Mobile homes</t>
  </si>
  <si>
    <t>Vans</t>
  </si>
  <si>
    <t>Total Nîmes</t>
  </si>
  <si>
    <t>Agence d'Avignon</t>
  </si>
  <si>
    <t>Total Avignon</t>
  </si>
  <si>
    <t>Total général</t>
  </si>
  <si>
    <t>Ventes par agence et par mois</t>
  </si>
  <si>
    <t>Total
semestre</t>
  </si>
  <si>
    <t>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</si>
</sst>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&quot;   &quot;"/>
    <numFmt numFmtId="165" formatCode="#,##0\ _€"/>
    <numFmt numFmtId="166" formatCode="0.0%"/>
    <numFmt numFmtId="167" formatCode="#,##0.0\ _€"/>
    <numFmt numFmtId="168" formatCode="_-* #,##0.000\ &quot;€&quot;_-;\-* #,##0.000\ &quot;€&quot;_-;_-* &quot;-&quot;??\ &quot;€&quot;_-;_-@_-"/>
    <numFmt numFmtId="169" formatCode="_-* #,##0.0\ _€_-;\-* #,##0.0\ _€_-;_-* &quot;-&quot;??\ _€_-;_-@_-"/>
    <numFmt numFmtId="170" formatCode="_-* #,##0\ _€_-;\-* #,##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b/>
      <i/>
      <sz val="12"/>
      <color indexed="9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b/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9" fontId="0" fillId="0" borderId="0" applyFont="0" applyFill="0" applyBorder="0" applyAlignment="0" applyProtection="0"/>
    <xf numFmtId="0" fontId="1" fillId="2" borderId="1">
      <alignment horizontal="center" vertical="center" wrapText="1"/>
      <protection/>
    </xf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165" fontId="1" fillId="3" borderId="2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165" fontId="1" fillId="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65" fontId="0" fillId="0" borderId="3" xfId="0" applyNumberFormat="1" applyFill="1" applyBorder="1" applyAlignment="1">
      <alignment vertical="center"/>
    </xf>
    <xf numFmtId="10" fontId="0" fillId="0" borderId="0" xfId="20" applyNumberFormat="1" applyFill="1" applyBorder="1" applyAlignment="1">
      <alignment vertical="center"/>
    </xf>
    <xf numFmtId="10" fontId="0" fillId="0" borderId="2" xfId="20" applyNumberFormat="1" applyFill="1" applyBorder="1" applyAlignment="1">
      <alignment vertical="center"/>
    </xf>
    <xf numFmtId="165" fontId="0" fillId="0" borderId="4" xfId="0" applyNumberFormat="1" applyFill="1" applyBorder="1" applyAlignment="1">
      <alignment vertical="center"/>
    </xf>
    <xf numFmtId="165" fontId="1" fillId="3" borderId="4" xfId="0" applyNumberFormat="1" applyFont="1" applyFill="1" applyBorder="1" applyAlignment="1">
      <alignment vertical="center"/>
    </xf>
    <xf numFmtId="10" fontId="1" fillId="3" borderId="0" xfId="20" applyNumberFormat="1" applyFont="1" applyFill="1" applyBorder="1" applyAlignment="1">
      <alignment vertical="center"/>
    </xf>
    <xf numFmtId="10" fontId="1" fillId="3" borderId="2" xfId="2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0" fontId="0" fillId="0" borderId="0" xfId="15" applyNumberFormat="1" applyFill="1" applyBorder="1" applyAlignment="1">
      <alignment vertical="center"/>
    </xf>
    <xf numFmtId="170" fontId="0" fillId="0" borderId="2" xfId="15" applyNumberFormat="1" applyFill="1" applyBorder="1" applyAlignment="1">
      <alignment vertical="center"/>
    </xf>
    <xf numFmtId="170" fontId="0" fillId="0" borderId="3" xfId="15" applyNumberForma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0" fontId="0" fillId="5" borderId="0" xfId="15" applyNumberFormat="1" applyFill="1" applyBorder="1" applyAlignment="1" applyProtection="1">
      <alignment vertical="center"/>
      <protection locked="0"/>
    </xf>
    <xf numFmtId="165" fontId="0" fillId="5" borderId="0" xfId="0" applyNumberForma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onétaireAéré" xfId="19"/>
    <cellStyle name="Percent" xfId="20"/>
    <cellStyle name="TitreColonn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Ventes de Nimes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'Premier semestre'!$A$4</c:f>
              <c:strCache>
                <c:ptCount val="1"/>
                <c:pt idx="0">
                  <c:v>Camping-cars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('Premier semestre'!$B$2,'Premier semestre'!$D$2,'Premier semestre'!$F$2,'Premier semestre'!$H$2,'Premier semestre'!$J$2,'Premier semestre'!$L$2)</c:f>
              <c:strCache/>
            </c:strRef>
          </c:cat>
          <c:val>
            <c:numRef>
              <c:f>('Premier semestre'!$B$4,'Premier semestre'!$D$4,'Premier semestre'!$F$4,'Premier semestre'!$H$4,'Premier semestre'!$J$4,'Premier semestre'!$L$4)</c:f>
              <c:numCache/>
            </c:numRef>
          </c:val>
          <c:smooth val="0"/>
        </c:ser>
        <c:ser>
          <c:idx val="1"/>
          <c:order val="1"/>
          <c:tx>
            <c:strRef>
              <c:f>'Premier semestre'!$A$5</c:f>
              <c:strCache>
                <c:ptCount val="1"/>
                <c:pt idx="0">
                  <c:v>Mobile homes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('Premier semestre'!$B$2,'Premier semestre'!$D$2,'Premier semestre'!$F$2,'Premier semestre'!$H$2,'Premier semestre'!$J$2,'Premier semestre'!$L$2)</c:f>
              <c:strCache/>
            </c:strRef>
          </c:cat>
          <c:val>
            <c:numRef>
              <c:f>('Premier semestre'!$B$5,'Premier semestre'!$D$5,'Premier semestre'!$F$5,'Premier semestre'!$H$5,'Premier semestre'!$J$5,'Premier semestre'!$L$5)</c:f>
              <c:numCache/>
            </c:numRef>
          </c:val>
          <c:smooth val="0"/>
        </c:ser>
        <c:ser>
          <c:idx val="2"/>
          <c:order val="2"/>
          <c:tx>
            <c:strRef>
              <c:f>'Premier semestre'!$A$6</c:f>
              <c:strCache>
                <c:ptCount val="1"/>
                <c:pt idx="0">
                  <c:v>Vans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('Premier semestre'!$B$2,'Premier semestre'!$D$2,'Premier semestre'!$F$2,'Premier semestre'!$H$2,'Premier semestre'!$J$2,'Premier semestre'!$L$2)</c:f>
              <c:strCache/>
            </c:strRef>
          </c:cat>
          <c:val>
            <c:numRef>
              <c:f>('Premier semestre'!$B$6,'Premier semestre'!$D$6,'Premier semestre'!$F$6,'Premier semestre'!$H$6,'Premier semestre'!$J$6,'Premier semestre'!$L$6)</c:f>
              <c:numCache/>
            </c:numRef>
          </c:val>
          <c:smooth val="0"/>
        </c:ser>
        <c:axId val="7755966"/>
        <c:axId val="2694831"/>
      </c:line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5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Ventes d'Avignon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'Premier semestre'!$A$9</c:f>
              <c:strCache>
                <c:ptCount val="1"/>
                <c:pt idx="0">
                  <c:v>Camping-cars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('Premier semestre'!$B$2,'Premier semestre'!$D$2,'Premier semestre'!$F$2,'Premier semestre'!$H$2,'Premier semestre'!$J$2,'Premier semestre'!$L$2)</c:f>
              <c:strCache/>
            </c:strRef>
          </c:cat>
          <c:val>
            <c:numRef>
              <c:f>('Premier semestre'!$B$9,'Premier semestre'!$D$9,'Premier semestre'!$F$9,'Premier semestre'!$H$9,'Premier semestre'!$J$9,'Premier semestre'!$L$9)</c:f>
              <c:numCache/>
            </c:numRef>
          </c:val>
          <c:smooth val="0"/>
        </c:ser>
        <c:ser>
          <c:idx val="1"/>
          <c:order val="1"/>
          <c:tx>
            <c:strRef>
              <c:f>'Premier semestre'!$A$10</c:f>
              <c:strCache>
                <c:ptCount val="1"/>
                <c:pt idx="0">
                  <c:v>Mobile homes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('Premier semestre'!$B$2,'Premier semestre'!$D$2,'Premier semestre'!$F$2,'Premier semestre'!$H$2,'Premier semestre'!$J$2,'Premier semestre'!$L$2)</c:f>
              <c:strCache/>
            </c:strRef>
          </c:cat>
          <c:val>
            <c:numRef>
              <c:f>('Premier semestre'!$B$10,'Premier semestre'!$D$10,'Premier semestre'!$F$10,'Premier semestre'!$H$10,'Premier semestre'!$J$10,'Premier semestre'!$L$10)</c:f>
              <c:numCache/>
            </c:numRef>
          </c:val>
          <c:smooth val="0"/>
        </c:ser>
        <c:ser>
          <c:idx val="2"/>
          <c:order val="2"/>
          <c:tx>
            <c:strRef>
              <c:f>'Premier semestre'!$A$11</c:f>
              <c:strCache>
                <c:ptCount val="1"/>
                <c:pt idx="0">
                  <c:v>Vans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('Premier semestre'!$B$2,'Premier semestre'!$D$2,'Premier semestre'!$F$2,'Premier semestre'!$H$2,'Premier semestre'!$J$2,'Premier semestre'!$L$2)</c:f>
              <c:strCache/>
            </c:strRef>
          </c:cat>
          <c:val>
            <c:numRef>
              <c:f>('Premier semestre'!$B$11,'Premier semestre'!$D$11,'Premier semestre'!$F$11,'Premier semestre'!$H$11,'Premier semestre'!$J$11,'Premier semestre'!$L$11)</c:f>
              <c:numCache/>
            </c:numRef>
          </c:val>
          <c:smooth val="0"/>
        </c:ser>
        <c:axId val="24253480"/>
        <c:axId val="16954729"/>
      </c:line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auto val="1"/>
        <c:lblOffset val="100"/>
        <c:noMultiLvlLbl val="0"/>
      </c:catAx>
      <c:valAx>
        <c:axId val="16954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53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142875</xdr:rowOff>
    </xdr:from>
    <xdr:to>
      <xdr:col>7</xdr:col>
      <xdr:colOff>66675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47625" y="3752850"/>
        <a:ext cx="54483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19</xdr:row>
      <xdr:rowOff>142875</xdr:rowOff>
    </xdr:from>
    <xdr:to>
      <xdr:col>14</xdr:col>
      <xdr:colOff>666750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5657850" y="3752850"/>
        <a:ext cx="54387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tabSelected="1"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4" sqref="J4"/>
    </sheetView>
  </sheetViews>
  <sheetFormatPr defaultColWidth="11.421875" defaultRowHeight="12.75"/>
  <cols>
    <col min="1" max="1" width="18.00390625" style="1" bestFit="1" customWidth="1"/>
    <col min="2" max="2" width="12.140625" style="1" bestFit="1" customWidth="1"/>
    <col min="3" max="3" width="8.421875" style="1" bestFit="1" customWidth="1"/>
    <col min="4" max="15" width="10.7109375" style="1" customWidth="1"/>
    <col min="16" max="16384" width="11.421875" style="1" customWidth="1"/>
  </cols>
  <sheetData>
    <row r="1" spans="1:15" ht="15.75" thickTop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2"/>
    </row>
    <row r="2" spans="1:15" ht="26.25">
      <c r="A2" s="3"/>
      <c r="B2" s="4" t="s">
        <v>0</v>
      </c>
      <c r="C2" s="4" t="s">
        <v>16</v>
      </c>
      <c r="D2" s="4" t="s">
        <v>1</v>
      </c>
      <c r="E2" s="4" t="s">
        <v>16</v>
      </c>
      <c r="F2" s="4" t="s">
        <v>2</v>
      </c>
      <c r="G2" s="4" t="s">
        <v>16</v>
      </c>
      <c r="H2" s="4" t="s">
        <v>3</v>
      </c>
      <c r="I2" s="4" t="s">
        <v>16</v>
      </c>
      <c r="J2" s="4" t="s">
        <v>4</v>
      </c>
      <c r="K2" s="4" t="s">
        <v>16</v>
      </c>
      <c r="L2" s="4" t="s">
        <v>5</v>
      </c>
      <c r="M2" s="4" t="s">
        <v>16</v>
      </c>
      <c r="N2" s="5" t="s">
        <v>15</v>
      </c>
      <c r="O2" s="4" t="s">
        <v>16</v>
      </c>
    </row>
    <row r="3" spans="1:15" ht="15" customHeight="1">
      <c r="A3" s="8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6"/>
      <c r="O3" s="6"/>
    </row>
    <row r="4" spans="1:15" ht="15" customHeight="1">
      <c r="A4" s="10" t="s">
        <v>7</v>
      </c>
      <c r="B4" s="27">
        <v>25780</v>
      </c>
      <c r="C4" s="16">
        <f>IF(B$7=0,0,B4/B$7)</f>
        <v>0.29638997470682915</v>
      </c>
      <c r="D4" s="28">
        <v>36830</v>
      </c>
      <c r="E4" s="16">
        <f>IF(D$7=0,0,D4/D$7)</f>
        <v>0.33545860278713907</v>
      </c>
      <c r="F4" s="28">
        <v>35780</v>
      </c>
      <c r="G4" s="16">
        <f>IF(F$7=0,0,F4/F$7)</f>
        <v>0.4531408308004053</v>
      </c>
      <c r="H4" s="28">
        <v>24140</v>
      </c>
      <c r="I4" s="16">
        <f>IF(H$7=0,0,H4/H$7)</f>
        <v>0.4924520603835169</v>
      </c>
      <c r="J4" s="28"/>
      <c r="K4" s="16">
        <f>IF(J$7=0,0,J4/J$7)</f>
        <v>0</v>
      </c>
      <c r="L4" s="28"/>
      <c r="M4" s="16">
        <f>IF(L$7=0,0,L4/L$7)</f>
        <v>0</v>
      </c>
      <c r="N4" s="7">
        <f>SUM(B4:L4)</f>
        <v>122531.57744146867</v>
      </c>
      <c r="O4" s="20">
        <f>IF(N$7=0,0,N4/N$7)</f>
        <v>0.37730582977105337</v>
      </c>
    </row>
    <row r="5" spans="1:15" ht="15" customHeight="1">
      <c r="A5" s="10" t="s">
        <v>8</v>
      </c>
      <c r="B5" s="27">
        <v>45730</v>
      </c>
      <c r="C5" s="16">
        <f aca="true" t="shared" si="0" ref="C5:E6">IF(B$7=0,0,B5/B$7)</f>
        <v>0.5257530466773971</v>
      </c>
      <c r="D5" s="28">
        <v>56310</v>
      </c>
      <c r="E5" s="16">
        <f t="shared" si="0"/>
        <v>0.512888241187722</v>
      </c>
      <c r="F5" s="28">
        <v>25680</v>
      </c>
      <c r="G5" s="16">
        <f>IF(F$7=0,0,F5/F$7)</f>
        <v>0.3252279635258359</v>
      </c>
      <c r="H5" s="28">
        <v>12730</v>
      </c>
      <c r="I5" s="16">
        <f>IF(H$7=0,0,H5/H$7)</f>
        <v>0.2596899224806202</v>
      </c>
      <c r="J5" s="28"/>
      <c r="K5" s="16">
        <f>IF(J$7=0,0,J5/J$7)</f>
        <v>0</v>
      </c>
      <c r="L5" s="28"/>
      <c r="M5" s="16">
        <f>IF(L$7=0,0,L5/L$7)</f>
        <v>0</v>
      </c>
      <c r="N5" s="7">
        <f aca="true" t="shared" si="1" ref="N5:N13">SUM(B5:L5)</f>
        <v>140451.62355917387</v>
      </c>
      <c r="O5" s="20">
        <f>IF(N$7=0,0,N5/N$7)</f>
        <v>0.43248620050614883</v>
      </c>
    </row>
    <row r="6" spans="1:15" ht="15" customHeight="1">
      <c r="A6" s="10" t="s">
        <v>9</v>
      </c>
      <c r="B6" s="27">
        <v>15470</v>
      </c>
      <c r="C6" s="16">
        <f t="shared" si="0"/>
        <v>0.17785697861577374</v>
      </c>
      <c r="D6" s="28">
        <v>16650</v>
      </c>
      <c r="E6" s="16">
        <f t="shared" si="0"/>
        <v>0.1516531560251389</v>
      </c>
      <c r="F6" s="28">
        <v>17500</v>
      </c>
      <c r="G6" s="16">
        <f>IF(F$7=0,0,F6/F$7)</f>
        <v>0.22163120567375885</v>
      </c>
      <c r="H6" s="28">
        <v>12150</v>
      </c>
      <c r="I6" s="16">
        <f>IF(H$7=0,0,H6/H$7)</f>
        <v>0.24785801713586292</v>
      </c>
      <c r="J6" s="28"/>
      <c r="K6" s="16">
        <f>IF(J$7=0,0,J6/J$7)</f>
        <v>0</v>
      </c>
      <c r="L6" s="28"/>
      <c r="M6" s="16">
        <f>IF(L$7=0,0,L6/L$7)</f>
        <v>0</v>
      </c>
      <c r="N6" s="7">
        <f t="shared" si="1"/>
        <v>61770.79899935746</v>
      </c>
      <c r="O6" s="20">
        <f>IF(N$7=0,0,N6/N$7)</f>
        <v>0.19020796972279774</v>
      </c>
    </row>
    <row r="7" spans="1:15" ht="15" customHeight="1">
      <c r="A7" s="12" t="s">
        <v>10</v>
      </c>
      <c r="B7" s="24">
        <f aca="true" t="shared" si="2" ref="B7:L7">SUM(B4:B6)</f>
        <v>86980</v>
      </c>
      <c r="C7" s="17">
        <f>SUM(C4:C6)</f>
        <v>1</v>
      </c>
      <c r="D7" s="13">
        <f t="shared" si="2"/>
        <v>109790</v>
      </c>
      <c r="E7" s="17">
        <f>SUM(E4:E6)</f>
        <v>1</v>
      </c>
      <c r="F7" s="13">
        <f t="shared" si="2"/>
        <v>78960</v>
      </c>
      <c r="G7" s="17">
        <f>SUM(G4:G6)</f>
        <v>1</v>
      </c>
      <c r="H7" s="13">
        <f t="shared" si="2"/>
        <v>49020</v>
      </c>
      <c r="I7" s="17">
        <f>SUM(I4:I6)</f>
        <v>1</v>
      </c>
      <c r="J7" s="13">
        <f t="shared" si="2"/>
        <v>0</v>
      </c>
      <c r="K7" s="17">
        <f>SUM(K4:K6)</f>
        <v>0</v>
      </c>
      <c r="L7" s="13">
        <f t="shared" si="2"/>
        <v>0</v>
      </c>
      <c r="M7" s="17">
        <f>SUM(M4:M6)</f>
        <v>0</v>
      </c>
      <c r="N7" s="2">
        <f t="shared" si="1"/>
        <v>324754</v>
      </c>
      <c r="O7" s="21">
        <f>SUM(O4:O6)</f>
        <v>0.9999999999999999</v>
      </c>
    </row>
    <row r="8" spans="1:15" ht="15" customHeight="1">
      <c r="A8" s="8" t="s">
        <v>11</v>
      </c>
      <c r="B8" s="2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  <c r="O8" s="7"/>
    </row>
    <row r="9" spans="1:15" ht="15" customHeight="1">
      <c r="A9" s="10" t="s">
        <v>7</v>
      </c>
      <c r="B9" s="27">
        <v>32540</v>
      </c>
      <c r="C9" s="16">
        <f>IF(B$12=0,0,B9/B$12)</f>
        <v>0.34576559345446817</v>
      </c>
      <c r="D9" s="28">
        <v>33870</v>
      </c>
      <c r="E9" s="16">
        <f>IF(D$12=0,0,D9/D$12)</f>
        <v>0.4383331176394461</v>
      </c>
      <c r="F9" s="28">
        <v>41050</v>
      </c>
      <c r="G9" s="16">
        <f>IF(F$12=0,0,F9/F$12)</f>
        <v>0.46253521126760566</v>
      </c>
      <c r="H9" s="28">
        <v>28500</v>
      </c>
      <c r="I9" s="16">
        <f>IF(H$12=0,0,H9/H$12)</f>
        <v>0.4853542234332425</v>
      </c>
      <c r="J9" s="28"/>
      <c r="K9" s="16">
        <f>IF(J$12=0,0,J9/J$12)</f>
        <v>0</v>
      </c>
      <c r="L9" s="28"/>
      <c r="M9" s="16">
        <f>IF(L$12=0,0,L9/L$12)</f>
        <v>0</v>
      </c>
      <c r="N9" s="7">
        <f t="shared" si="1"/>
        <v>135961.7319881458</v>
      </c>
      <c r="O9" s="20">
        <f>IF(N$12=0,0,N9/N$12)</f>
        <v>0.4264074842659832</v>
      </c>
    </row>
    <row r="10" spans="1:15" ht="15" customHeight="1">
      <c r="A10" s="10" t="s">
        <v>8</v>
      </c>
      <c r="B10" s="27">
        <v>26890</v>
      </c>
      <c r="C10" s="16">
        <f aca="true" t="shared" si="3" ref="C10:E11">IF(B$12=0,0,B10/B$12)</f>
        <v>0.2857294655190734</v>
      </c>
      <c r="D10" s="28">
        <v>16530</v>
      </c>
      <c r="E10" s="16">
        <f t="shared" si="3"/>
        <v>0.2139251973599068</v>
      </c>
      <c r="F10" s="28">
        <v>18020</v>
      </c>
      <c r="G10" s="16">
        <f>IF(F$12=0,0,F10/F$12)</f>
        <v>0.20304225352112676</v>
      </c>
      <c r="H10" s="28">
        <v>16210</v>
      </c>
      <c r="I10" s="16">
        <f>IF(H$12=0,0,H10/H$12)</f>
        <v>0.2760558583106267</v>
      </c>
      <c r="J10" s="28"/>
      <c r="K10" s="16">
        <f>IF(J$12=0,0,J10/J$12)</f>
        <v>0</v>
      </c>
      <c r="L10" s="28"/>
      <c r="M10" s="16">
        <f>IF(L$12=0,0,L10/L$12)</f>
        <v>0</v>
      </c>
      <c r="N10" s="7">
        <f t="shared" si="1"/>
        <v>77650.97875277471</v>
      </c>
      <c r="O10" s="20">
        <f>IF(N$12=0,0,N10/N$12)</f>
        <v>0.24353145562788833</v>
      </c>
    </row>
    <row r="11" spans="1:15" ht="15" customHeight="1">
      <c r="A11" s="10" t="s">
        <v>9</v>
      </c>
      <c r="B11" s="27">
        <v>34680</v>
      </c>
      <c r="C11" s="16">
        <f t="shared" si="3"/>
        <v>0.3685049410264584</v>
      </c>
      <c r="D11" s="28">
        <v>26870</v>
      </c>
      <c r="E11" s="16">
        <f t="shared" si="3"/>
        <v>0.34774168500064706</v>
      </c>
      <c r="F11" s="28">
        <v>29680</v>
      </c>
      <c r="G11" s="16">
        <f>IF(F$12=0,0,F11/F$12)</f>
        <v>0.3344225352112676</v>
      </c>
      <c r="H11" s="28">
        <v>14010</v>
      </c>
      <c r="I11" s="16">
        <f>IF(H$12=0,0,H11/H$12)</f>
        <v>0.2385899182561308</v>
      </c>
      <c r="J11" s="28"/>
      <c r="K11" s="16">
        <f>IF(J$12=0,0,J11/J$12)</f>
        <v>0</v>
      </c>
      <c r="L11" s="28"/>
      <c r="M11" s="16">
        <f>IF(L$12=0,0,L11/L$12)</f>
        <v>0</v>
      </c>
      <c r="N11" s="7">
        <f t="shared" si="1"/>
        <v>105241.28925907948</v>
      </c>
      <c r="O11" s="20">
        <f>IF(N$12=0,0,N11/N$12)</f>
        <v>0.33006106010612846</v>
      </c>
    </row>
    <row r="12" spans="1:15" ht="15" customHeight="1">
      <c r="A12" s="12" t="s">
        <v>12</v>
      </c>
      <c r="B12" s="24">
        <f aca="true" t="shared" si="4" ref="B12:L12">SUM(B9:B11)</f>
        <v>94110</v>
      </c>
      <c r="C12" s="17">
        <f>SUM(C9:C11)</f>
        <v>1</v>
      </c>
      <c r="D12" s="13">
        <f t="shared" si="4"/>
        <v>77270</v>
      </c>
      <c r="E12" s="17">
        <f>SUM(E9:E11)</f>
        <v>1</v>
      </c>
      <c r="F12" s="13">
        <f t="shared" si="4"/>
        <v>88750</v>
      </c>
      <c r="G12" s="17">
        <f>SUM(G9:G11)</f>
        <v>1</v>
      </c>
      <c r="H12" s="13">
        <f t="shared" si="4"/>
        <v>58720</v>
      </c>
      <c r="I12" s="17">
        <f>SUM(I9:I11)</f>
        <v>1</v>
      </c>
      <c r="J12" s="13">
        <f t="shared" si="4"/>
        <v>0</v>
      </c>
      <c r="K12" s="17">
        <f>SUM(K9:K11)</f>
        <v>0</v>
      </c>
      <c r="L12" s="13">
        <f t="shared" si="4"/>
        <v>0</v>
      </c>
      <c r="M12" s="17">
        <f>SUM(M9:M11)</f>
        <v>0</v>
      </c>
      <c r="N12" s="2">
        <f t="shared" si="1"/>
        <v>318854</v>
      </c>
      <c r="O12" s="21">
        <f>SUM(O9:O11)</f>
        <v>1</v>
      </c>
    </row>
    <row r="13" spans="1:15" ht="15" customHeight="1" thickBot="1">
      <c r="A13" s="14" t="s">
        <v>13</v>
      </c>
      <c r="B13" s="25">
        <f aca="true" t="shared" si="5" ref="B13:L13">+B7+B12</f>
        <v>181090</v>
      </c>
      <c r="C13" s="15"/>
      <c r="D13" s="15">
        <f t="shared" si="5"/>
        <v>187060</v>
      </c>
      <c r="E13" s="15"/>
      <c r="F13" s="15">
        <f t="shared" si="5"/>
        <v>167710</v>
      </c>
      <c r="G13" s="15"/>
      <c r="H13" s="15">
        <f t="shared" si="5"/>
        <v>107740</v>
      </c>
      <c r="I13" s="15"/>
      <c r="J13" s="15">
        <f t="shared" si="5"/>
        <v>0</v>
      </c>
      <c r="K13" s="15"/>
      <c r="L13" s="15">
        <f t="shared" si="5"/>
        <v>0</v>
      </c>
      <c r="M13" s="18"/>
      <c r="N13" s="19">
        <f t="shared" si="1"/>
        <v>643600</v>
      </c>
      <c r="O13" s="19"/>
    </row>
    <row r="14" ht="13.5" thickTop="1"/>
  </sheetData>
  <sheetProtection sheet="1" objects="1" scenarios="1"/>
  <mergeCells count="1">
    <mergeCell ref="A1:N1"/>
  </mergeCells>
  <dataValidations count="2">
    <dataValidation type="decimal" operator="greaterThanOrEqual" allowBlank="1" showInputMessage="1" showErrorMessage="1" promptTitle="Saisie du CA mensuel" prompt="Veuillez taper un nombre.&#10;&#10;Vous pouvez glisser sur ce message avec la souris pour le déplacer s'il vous gêne." errorTitle="Erreur de saisie" error="Veuillez taper un nombre valide.&#10;&#10;Merci." sqref="B4:M6 B9:B11 D9:M11 C10:C11">
      <formula1>0</formula1>
    </dataValidation>
    <dataValidation operator="greaterThanOrEqual" allowBlank="1" showErrorMessage="1" promptTitle="Saisie du CA mensuel" prompt="Veuillez taper un nombre.&#10;&#10;Vous pouvez glisser sur ce message avec la souris pour le déplacer s'il vous gêne." errorTitle="Erreur de saisie" error="Veuillez taper un nombre valide.&#10;&#10;Merci." sqref="C9"/>
  </dataValidations>
  <printOptions/>
  <pageMargins left="0.7874015748031497" right="0.46" top="0.984251968503937" bottom="0.984251968503937" header="0.4724409448818898" footer="0.5118110236220472"/>
  <pageSetup fitToHeight="0" fitToWidth="1" orientation="landscape" paperSize="9" scale="73" r:id="rId2"/>
  <headerFooter alignWithMargins="0">
    <oddHeader>&amp;LSud Camping Car&amp;C&amp;D</oddHeader>
    <oddFooter>&amp;L&amp;A&amp;C&amp;P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Athanase DURACUIRE</dc:creator>
  <cp:keywords/>
  <dc:description/>
  <cp:lastModifiedBy>Etienne Chouard</cp:lastModifiedBy>
  <cp:lastPrinted>2004-05-27T15:38:27Z</cp:lastPrinted>
  <dcterms:created xsi:type="dcterms:W3CDTF">2002-08-23T07:20:10Z</dcterms:created>
  <dcterms:modified xsi:type="dcterms:W3CDTF">2004-05-27T15:38:42Z</dcterms:modified>
  <cp:category/>
  <cp:version/>
  <cp:contentType/>
  <cp:contentStatus/>
</cp:coreProperties>
</file>